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HE\4.B.DVZI2026220_F - Software Confluence\"/>
    </mc:Choice>
  </mc:AlternateContent>
  <xr:revisionPtr revIDLastSave="0" documentId="13_ncr:1_{DF448EFF-71AB-4F09-9C22-2E6E92049F0E}" xr6:coauthVersionLast="47" xr6:coauthVersionMax="47" xr10:uidLastSave="{00000000-0000-0000-0000-000000000000}"/>
  <bookViews>
    <workbookView xWindow="28680" yWindow="-120" windowWidth="29040" windowHeight="15720" xr2:uid="{00000000-000D-0000-FFFF-FFFF00000000}"/>
  </bookViews>
  <sheets>
    <sheet name="Tabelle1" sheetId="1" r:id="rId1"/>
    <sheet name="Tabelle2" sheetId="2" r:id="rId2"/>
    <sheet name="Tabelle3" sheetId="3" r:id="rId3"/>
  </sheets>
  <definedNames>
    <definedName name="_xlnm._FilterDatabase" localSheetId="0" hidden="1">Tabelle1!$A$1:$F$50</definedName>
    <definedName name="_xlnm.Print_Area" localSheetId="0">Tabelle1!$A$1:$F$50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1" l="1"/>
  <c r="F17" i="1"/>
  <c r="F18" i="1"/>
  <c r="F19" i="1"/>
  <c r="F20" i="1"/>
  <c r="F21" i="1"/>
  <c r="F22" i="1"/>
  <c r="F23" i="1"/>
  <c r="F24" i="1"/>
  <c r="F25" i="1"/>
  <c r="F26" i="1"/>
  <c r="F27" i="1"/>
  <c r="E35" i="1"/>
  <c r="F15" i="1"/>
  <c r="F37" i="1" l="1"/>
  <c r="F39" i="1" s="1"/>
  <c r="F41" i="1" s="1"/>
  <c r="F43" i="1" s="1"/>
  <c r="F4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5"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<sst xmlns="http://schemas.openxmlformats.org/spreadsheetml/2006/main" count="78" uniqueCount="66">
  <si>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</si>
  <si>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</si>
  <si>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</si>
  <si>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</si>
  <si>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</si>
  <si>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</si>
  <si>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</si>
  <si>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</si>
  <si>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</si>
  <si>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</si>
  <si>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</si>
  <si>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</si>
  <si>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</si>
  <si>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</si>
  <si>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r>
      <t>ggf. Unterschrift /ggf. zusätzlich Firmenstempel</t>
    </r>
    <r>
      <rPr>
        <b/>
        <vertAlign val="superscript"/>
        <sz val="10"/>
        <color indexed="8"/>
        <rFont val="Arial"/>
        <family val="2"/>
      </rPr>
      <t>1</t>
    </r>
  </si>
  <si>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</si>
  <si>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color indexed="8"/>
        <rFont val="Arial"/>
        <family val="2"/>
      </rPr>
      <t>1</t>
    </r>
    <r>
      <rPr>
        <b/>
        <sz val="10"/>
        <color indexed="8"/>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</si>
  <si>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AZ: </t>
  </si>
  <si>
    <t>E-Mail:</t>
  </si>
  <si>
    <t>Skonto in %:</t>
  </si>
  <si>
    <t>z. Hd.</t>
  </si>
  <si>
    <r>
      <t>Gewährleistung in Monate:</t>
    </r>
    <r>
      <rPr>
        <b/>
        <vertAlign val="superscript"/>
        <sz val="10"/>
        <rFont val="Arial"/>
        <family val="2"/>
      </rPr>
      <t>2</t>
    </r>
  </si>
  <si>
    <t xml:space="preserve"> Skontofrist innerhalb von (Tagen):</t>
  </si>
  <si>
    <t>Preisblatt zur Vergabe:</t>
  </si>
  <si>
    <t>Eine Skontofrist unter 14 Tagen wird bei der Bewertung der Angebote nicht berücksichtigt, ist im Falle einer Zuschlagserteilung aber vereinbart.</t>
  </si>
  <si>
    <t>netto in €</t>
  </si>
  <si>
    <r>
      <rPr>
        <b/>
        <vertAlign val="superscript"/>
        <sz val="10"/>
        <rFont val="Arial"/>
        <family val="2"/>
      </rPr>
      <t>2</t>
    </r>
    <r>
      <rPr>
        <b/>
        <sz val="10"/>
        <rFont val="Arial"/>
        <family val="2"/>
      </rPr>
      <t>Sofern Ihr Angebot keine gesonderten Angaben zur Dauer der Gewährleistung enthält,</t>
    </r>
  </si>
  <si>
    <t>zzgl. Mwst. in %</t>
  </si>
  <si>
    <t>1</t>
  </si>
  <si>
    <t>2</t>
  </si>
  <si>
    <t>3</t>
  </si>
  <si>
    <t>4</t>
  </si>
  <si>
    <t>5</t>
  </si>
  <si>
    <t>6</t>
  </si>
  <si>
    <t>7</t>
  </si>
  <si>
    <t>8</t>
  </si>
  <si>
    <t>9</t>
  </si>
  <si>
    <t>10</t>
  </si>
  <si>
    <t>11</t>
  </si>
  <si>
    <t>12</t>
  </si>
  <si>
    <t>13</t>
  </si>
  <si>
    <t>Mengen-</t>
  </si>
  <si>
    <t>einheit</t>
  </si>
  <si>
    <t>Titel:</t>
  </si>
  <si>
    <t>psch</t>
  </si>
  <si>
    <t>Universität Potsdam 
Dezernat 4, Referat Zentrale Beschaffung
Am Neuen Palais 10, 14469 Potsdam
USt-IdNr. (VAT ID no.): DE138408327</t>
  </si>
  <si>
    <t>USt-IdNr. (VAT ID no.):</t>
  </si>
  <si>
    <t>Lieferung elektronich</t>
  </si>
  <si>
    <t>Lieferfrist/-zeit:</t>
  </si>
  <si>
    <t>Jhr</t>
  </si>
  <si>
    <t>Confluence (Z-Wiki) Lizenzverlängerung</t>
  </si>
  <si>
    <t>Sascha Herbst</t>
  </si>
  <si>
    <t>Flow Board Data Center for Confluence (Data Center) 2000 Users: Academic Term License Renewal
Support Entitlement Number: SEN-26010986
Support Expires: Sep 5, 2025</t>
  </si>
  <si>
    <t>Content Formatting Macros for Confluence Data Center for Confluence (Data Center) 2000 Users: Academic Term License Renewal
Support Entitlement Number: SEN-26010985
Support Expires: Sep 5, 2025</t>
  </si>
  <si>
    <t>Linking for Confluence Data Center for Confluence (Data Center) 2000 Users: Academic Term License Renewal
Support Entitlement Number: SEN-26010984
Support Expires: Sep 5, 2025</t>
  </si>
  <si>
    <t>4.B.DVZI2026220_F</t>
  </si>
  <si>
    <t>Confluence (Data Center) 2000 Users: Academic Term
License Renewal
Support Entitlement Number: SEN-26010979
Support Expires: Sep 5, 2026</t>
  </si>
  <si>
    <t>Translations for Confluence Data Center for Confluence
(Data Center) 2000 Term License Renewal
Support Entitlement Number: SEN-47620862
Support Expires: Sep 5, 2026</t>
  </si>
  <si>
    <t>Page Gardener Companion for Confluence Data Center
for Confluence (Data Center) 2000 Users: Academic Term License Renewal
Support Entitlement Number: SEN-27556128
Support Expires: Sep 5, 2026</t>
  </si>
  <si>
    <t>draw.io Diagrams &amp; Whiteboards Data Center for Confluence (Data Center) 2000 Users: Academic Term License Renewal
Support Entitlement Number: SEN-27556127
Support Expires: Sep 5, 2026</t>
  </si>
  <si>
    <t>Live Input Macros Data Center for Confluence (Data Center) 2000 Users: Term License Renewal
Support Entitlement Number: SEN-60138856
Support Expires: Sep 5, 2026</t>
  </si>
  <si>
    <t>gelten im Auftragsfall die gesetzlichen Regelungen nach BGB.</t>
  </si>
  <si>
    <t>Navitabs - Tabs for Confluence Data Center for Confluence (Data Center) 2000 Users: Academic Term License Renewal
Support Entitlement Number: SEN-26010980
Support Expires: Sep 5, 2026</t>
  </si>
  <si>
    <t>Advanced Panelboxes for Confluence Data Center for Confluence (Data Center) 2000 Users: Academic Term License Renewal
Support Entitlement Number: SEN-26010981
Support Expires: Sep 5, 2026</t>
  </si>
  <si>
    <t>Handy Macros for Confluence - Formatting and Interactive UI Data Center for Confluence (Data Center) 2000 Users: Academic Term
License Renewal
Support Entitlement Number: SEN-26010982
Support Expires: Sep 5, 2026</t>
  </si>
  <si>
    <t>MultiExcerpt Data Center for Confluence (Data Center) 2000 Users: Academic Term License Renewal
Support Entitlement Number: SEN-26010983
Support Expires: Sep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</si>
</sst>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6" x14ac:knownFonts="1">
    <font>
      <sz val="11"/>
      <color theme="1"/>
      <name val="Calibri"/>
      <family val="2"/>
      <scheme val="minor"/>
    </font>
    <font>
      <b/>
      <sz val="10"/>
      <name val="Arial"/>
      <family val="2"/>
    </font>
    <font>
      <sz val="10"/>
      <name val="Arial"/>
      <family val="2"/>
    </font>
    <font>
      <b/>
      <vertAlign val="superscript"/>
      <sz val="10"/>
      <color indexed="8"/>
      <name val="Arial"/>
      <family val="2"/>
    </font>
    <font>
      <b/>
      <sz val="10"/>
      <color indexed="8"/>
      <name val="Arial"/>
      <family val="2"/>
    </font>
    <font>
      <b/>
      <vertAlign val="superscrip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sz val="10"/>
      <color rgb="FF00B0F0"/>
      <name val="Arial"/>
      <family val="2"/>
    </font>
    <font>
      <sz val="10"/>
      <color rgb="FFFF0000"/>
      <name val="Arial"/>
      <family val="2"/>
    </font>
    <font>
      <b/>
      <sz val="10"/>
      <color theme="1"/>
      <name val="Arial"/>
      <family val="2"/>
    </font>
    <font>
      <b/>
      <sz val="10"/>
      <color rgb="FF00B0F0"/>
      <name val="Arial"/>
      <family val="2"/>
    </font>
    <font>
      <b/>
      <sz val="10"/>
      <color rgb="FFFF0000"/>
      <name val="Arial"/>
      <family val="2"/>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8" fillId="0" borderId="0" applyFont="0" applyFill="0" applyBorder="0" applyAlignment="0" applyProtection="0"/>
  </cellStyleXfs>
  <cellXfs count="121">
    <xf numFmtId="0" fontId="0" fillId="0" borderId="0" xfId="0"/>
    <xf numFmtId="0" fontId="9" fillId="0" borderId="0" xfId="0" applyFont="1" applyAlignment="1" applyProtection="1">
      <alignment wrapText="1"/>
    </xf>
    <xf numFmtId="0" fontId="1" fillId="0" borderId="4" xfId="0" applyFont="1" applyBorder="1" applyAlignment="1" applyProtection="1">
      <alignment horizontal="center" wrapText="1"/>
    </xf>
    <xf numFmtId="0" fontId="9" fillId="0" borderId="2" xfId="0" applyFont="1" applyBorder="1" applyAlignment="1" applyProtection="1">
      <alignment wrapText="1"/>
    </xf>
    <xf numFmtId="0" fontId="11" fillId="0" borderId="0" xfId="0" applyFont="1" applyAlignment="1" applyProtection="1">
      <alignment wrapText="1"/>
    </xf>
    <xf numFmtId="0" fontId="9" fillId="0" borderId="5" xfId="0" applyFont="1" applyBorder="1" applyAlignment="1" applyProtection="1">
      <alignment wrapText="1"/>
    </xf>
    <xf numFmtId="0" fontId="1" fillId="0" borderId="3" xfId="0" applyFont="1" applyBorder="1" applyAlignment="1" applyProtection="1">
      <alignment horizontal="center" wrapText="1"/>
    </xf>
    <xf numFmtId="0" fontId="9" fillId="2" borderId="7" xfId="0" applyFont="1" applyFill="1" applyBorder="1" applyAlignment="1" applyProtection="1">
      <alignment horizontal="center" wrapText="1"/>
      <protection locked="0"/>
    </xf>
    <xf numFmtId="0" fontId="9" fillId="0" borderId="8" xfId="0" applyFont="1" applyBorder="1" applyAlignment="1" applyProtection="1">
      <alignment wrapText="1"/>
    </xf>
    <xf numFmtId="0" fontId="9" fillId="0" borderId="0" xfId="0" applyFont="1" applyAlignment="1" applyProtection="1"/>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0" fillId="0" borderId="9" xfId="0" applyFont="1" applyBorder="1" applyAlignment="1" applyProtection="1">
      <alignment vertical="top"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10" fillId="0" borderId="3" xfId="0" applyFont="1" applyBorder="1" applyAlignment="1" applyProtection="1">
      <alignment vertical="top" wrapText="1"/>
    </xf>
    <xf numFmtId="49" fontId="9"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164" fontId="9" fillId="0" borderId="1" xfId="13" applyNumberFormat="1" applyFont="1" applyBorder="1" applyAlignment="1" applyProtection="1">
      <alignment horizontal="center" vertical="center" wrapText="1"/>
    </xf>
    <xf numFmtId="164" fontId="9" fillId="2" borderId="1" xfId="13" applyNumberFormat="1" applyFont="1" applyFill="1" applyBorder="1" applyAlignment="1" applyProtection="1">
      <alignment horizontal="center" vertical="center" wrapText="1"/>
      <protection locked="0"/>
    </xf>
    <xf numFmtId="0" fontId="2" fillId="0" borderId="2" xfId="0" applyFont="1" applyBorder="1" applyAlignment="1" applyProtection="1">
      <alignment wrapText="1"/>
    </xf>
    <xf numFmtId="0" fontId="2" fillId="0" borderId="2" xfId="0" applyFont="1" applyBorder="1" applyAlignment="1" applyProtection="1">
      <alignment vertical="top" wrapText="1"/>
    </xf>
    <xf numFmtId="0" fontId="2"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9" fillId="0" borderId="13" xfId="0" applyFont="1" applyBorder="1" applyAlignment="1" applyProtection="1">
      <alignment horizontal="left" vertical="top" wrapText="1"/>
    </xf>
    <xf numFmtId="0" fontId="9" fillId="0" borderId="4" xfId="0" applyFont="1" applyBorder="1" applyAlignment="1" applyProtection="1">
      <alignment horizontal="left" vertical="top" wrapText="1"/>
    </xf>
    <xf numFmtId="0" fontId="9" fillId="0" borderId="5"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9" fillId="2" borderId="15" xfId="0" applyFont="1" applyFill="1" applyBorder="1" applyAlignment="1" applyProtection="1">
      <alignment wrapText="1"/>
      <protection locked="0"/>
    </xf>
    <xf numFmtId="0" fontId="9" fillId="2" borderId="3" xfId="0" applyFont="1" applyFill="1" applyBorder="1" applyAlignment="1" applyProtection="1">
      <alignment wrapText="1"/>
      <protection locked="0"/>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12" fillId="0" borderId="13" xfId="0" applyFont="1" applyBorder="1" applyAlignment="1" applyProtection="1">
      <alignment horizontal="center" wrapText="1"/>
    </xf>
    <xf numFmtId="0" fontId="12" fillId="0" borderId="4" xfId="0" applyFont="1" applyBorder="1" applyAlignment="1" applyProtection="1">
      <alignment horizontal="center" wrapText="1"/>
    </xf>
    <xf numFmtId="0" fontId="12" fillId="0" borderId="9" xfId="0" applyFont="1" applyBorder="1" applyAlignment="1" applyProtection="1">
      <alignment horizontal="center" wrapText="1"/>
    </xf>
    <xf numFmtId="0" fontId="12" fillId="0" borderId="3" xfId="0" applyFont="1" applyBorder="1" applyAlignment="1" applyProtection="1">
      <alignment horizontal="center" wrapText="1"/>
    </xf>
    <xf numFmtId="49" fontId="2" fillId="0" borderId="13"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164" fontId="12" fillId="0" borderId="1" xfId="0" applyNumberFormat="1" applyFont="1" applyBorder="1" applyAlignment="1" applyProtection="1">
      <alignment horizontal="center" wrapText="1"/>
    </xf>
    <xf numFmtId="0" fontId="12" fillId="0" borderId="10" xfId="0" applyFont="1" applyBorder="1" applyAlignment="1" applyProtection="1">
      <alignment horizontal="center"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9" fillId="0" borderId="13" xfId="0" applyFont="1" applyBorder="1" applyAlignment="1" applyProtection="1">
      <alignment horizontal="left" wrapText="1"/>
    </xf>
    <xf numFmtId="0" fontId="9" fillId="0" borderId="14" xfId="0" applyFont="1" applyBorder="1" applyAlignment="1" applyProtection="1">
      <alignment horizontal="left" wrapText="1"/>
    </xf>
    <xf numFmtId="0" fontId="9" fillId="0" borderId="4" xfId="0" applyFont="1" applyBorder="1" applyAlignment="1" applyProtection="1">
      <alignment horizontal="left" wrapText="1"/>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1" fillId="0" borderId="9"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xf numFmtId="0" fontId="12" fillId="0" borderId="11" xfId="0" applyFont="1" applyBorder="1" applyAlignment="1" applyProtection="1">
      <alignment horizontal="left" wrapText="1"/>
    </xf>
    <xf numFmtId="0" fontId="12" fillId="0" borderId="12" xfId="0" applyFont="1" applyBorder="1" applyAlignment="1" applyProtection="1">
      <alignment horizontal="left" wrapText="1"/>
    </xf>
    <xf numFmtId="0" fontId="12" fillId="0" borderId="8" xfId="0" applyFont="1" applyBorder="1" applyAlignment="1" applyProtection="1">
      <alignment horizontal="left" wrapText="1"/>
    </xf>
    <xf numFmtId="0" fontId="12" fillId="0" borderId="11"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164" fontId="9" fillId="2" borderId="1" xfId="13" applyNumberFormat="1" applyFont="1" applyFill="1" applyBorder="1" applyAlignment="1" applyProtection="1">
      <alignment horizontal="center" vertical="center" wrapText="1"/>
      <protection locked="0"/>
    </xf>
    <xf numFmtId="164" fontId="9" fillId="2" borderId="6" xfId="13" applyNumberFormat="1" applyFont="1" applyFill="1" applyBorder="1" applyAlignment="1" applyProtection="1">
      <alignment horizontal="center" vertical="center" wrapText="1"/>
      <protection locked="0"/>
    </xf>
    <xf numFmtId="164" fontId="9" fillId="2" borderId="10" xfId="13" applyNumberFormat="1" applyFont="1" applyFill="1" applyBorder="1" applyAlignment="1" applyProtection="1">
      <alignment horizontal="center" vertical="center" wrapText="1"/>
      <protection locked="0"/>
    </xf>
    <xf numFmtId="164" fontId="9" fillId="0" borderId="1" xfId="13" applyNumberFormat="1" applyFont="1" applyBorder="1" applyAlignment="1" applyProtection="1">
      <alignment horizontal="center" vertical="center" wrapText="1"/>
    </xf>
    <xf numFmtId="164" fontId="9" fillId="0" borderId="6" xfId="13" applyNumberFormat="1" applyFont="1" applyBorder="1" applyAlignment="1" applyProtection="1">
      <alignment horizontal="center" vertical="center" wrapText="1"/>
    </xf>
    <xf numFmtId="164" fontId="9" fillId="0" borderId="10" xfId="13" applyNumberFormat="1" applyFont="1" applyBorder="1" applyAlignment="1" applyProtection="1">
      <alignment horizontal="center" vertical="center" wrapText="1"/>
    </xf>
    <xf numFmtId="0" fontId="9" fillId="0" borderId="9" xfId="0" applyFont="1" applyBorder="1" applyAlignment="1" applyProtection="1">
      <alignment horizontal="left" wrapText="1"/>
    </xf>
    <xf numFmtId="0" fontId="9" fillId="0" borderId="3" xfId="0" applyFont="1" applyBorder="1" applyAlignment="1" applyProtection="1">
      <alignment horizontal="left" wrapText="1"/>
    </xf>
    <xf numFmtId="0" fontId="14" fillId="0" borderId="13" xfId="0" applyFont="1" applyBorder="1" applyAlignment="1" applyProtection="1">
      <alignment horizontal="center" vertical="center" wrapText="1"/>
    </xf>
    <xf numFmtId="0" fontId="14" fillId="0" borderId="14" xfId="0"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7" xfId="0" applyFont="1" applyBorder="1" applyAlignment="1" applyProtection="1">
      <alignment horizontal="center" wrapText="1"/>
    </xf>
    <xf numFmtId="0" fontId="9" fillId="0" borderId="15" xfId="0" applyFont="1" applyBorder="1" applyAlignment="1" applyProtection="1">
      <alignment horizontal="left" wrapText="1"/>
    </xf>
    <xf numFmtId="164" fontId="12" fillId="0" borderId="1" xfId="0" applyNumberFormat="1" applyFont="1" applyBorder="1" applyAlignment="1" applyProtection="1">
      <alignment horizontal="left" wrapText="1"/>
    </xf>
    <xf numFmtId="0" fontId="12"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0" fontId="2" fillId="0" borderId="1" xfId="0" applyFont="1" applyFill="1" applyBorder="1" applyAlignment="1" applyProtection="1">
      <alignment horizontal="left" vertical="center" wrapText="1"/>
    </xf>
    <xf numFmtId="0" fontId="15" fillId="0" borderId="6"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pplyProtection="1">
      <alignment horizontal="center" wrapText="1"/>
    </xf>
    <xf numFmtId="0" fontId="13" fillId="0" borderId="4" xfId="0" applyFont="1" applyBorder="1" applyAlignment="1" applyProtection="1">
      <alignment horizontal="center" wrapText="1"/>
    </xf>
    <xf numFmtId="0" fontId="13" fillId="0" borderId="5" xfId="0" applyFont="1" applyBorder="1" applyAlignment="1" applyProtection="1">
      <alignment horizontal="center" wrapText="1"/>
    </xf>
    <xf numFmtId="0" fontId="13" fillId="0" borderId="2" xfId="0" applyFont="1" applyBorder="1" applyAlignment="1" applyProtection="1">
      <alignment horizontal="center" wrapText="1"/>
    </xf>
    <xf numFmtId="164" fontId="9" fillId="0" borderId="1" xfId="0" applyNumberFormat="1" applyFont="1" applyBorder="1" applyAlignment="1" applyProtection="1">
      <alignment horizontal="left" wrapText="1"/>
    </xf>
    <xf numFmtId="0" fontId="9" fillId="0" borderId="10" xfId="0" applyFont="1" applyBorder="1" applyAlignment="1" applyProtection="1">
      <alignment horizontal="left" wrapText="1"/>
    </xf>
    <xf numFmtId="44" fontId="9" fillId="0" borderId="1" xfId="13" applyFont="1" applyBorder="1" applyAlignment="1" applyProtection="1">
      <alignment horizontal="center" wrapText="1"/>
    </xf>
    <xf numFmtId="44" fontId="9" fillId="0" borderId="10" xfId="13" applyFont="1" applyBorder="1" applyAlignment="1" applyProtection="1">
      <alignment horizontal="center" wrapText="1"/>
    </xf>
    <xf numFmtId="164" fontId="12" fillId="0" borderId="10" xfId="0" applyNumberFormat="1" applyFont="1" applyBorder="1" applyAlignment="1" applyProtection="1">
      <alignment horizontal="center" wrapText="1"/>
    </xf>
    <xf numFmtId="1" fontId="9" fillId="2" borderId="1" xfId="0" applyNumberFormat="1" applyFont="1" applyFill="1" applyBorder="1" applyAlignment="1" applyProtection="1">
      <alignment horizontal="center" wrapText="1"/>
      <protection locked="0"/>
    </xf>
    <xf numFmtId="1" fontId="9" fillId="2" borderId="10" xfId="0" applyNumberFormat="1" applyFont="1" applyFill="1" applyBorder="1" applyAlignment="1" applyProtection="1">
      <alignment horizontal="center" wrapText="1"/>
      <protection locked="0"/>
    </xf>
    <xf numFmtId="0" fontId="9" fillId="0" borderId="0" xfId="0" applyFont="1" applyAlignment="1" applyProtection="1">
      <alignment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zoomScaleNormal="100" workbookViewId="0">
      <selection activeCell="I13" sqref="I13"/>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13.5703125" style="1" customWidth="1"/>
    <col min="9" max="16384" width="11.42578125" style="1"/>
  </cols>
  <sheetData>
    <row r="1" spans="1:10" x14ac:dyDescent="0.2">
      <c r="A1" s="44" t="s">
        <v>23</v>
      </c>
      <c r="B1" s="46"/>
      <c r="C1" s="61" t="s">
        <v>12</v>
      </c>
      <c r="D1" s="62"/>
      <c r="E1" s="62"/>
      <c r="F1" s="63"/>
    </row>
    <row r="2" spans="1:10" ht="12.75" customHeight="1" x14ac:dyDescent="0.2">
      <c r="A2" s="5"/>
      <c r="B2" s="3"/>
      <c r="C2" s="40"/>
      <c r="D2" s="41"/>
      <c r="E2" s="41"/>
      <c r="F2" s="67"/>
    </row>
    <row r="3" spans="1:10" ht="12.75" customHeight="1" x14ac:dyDescent="0.2">
      <c r="A3" s="5" t="s">
        <v>17</v>
      </c>
      <c r="B3" s="20" t="s">
        <v>55</v>
      </c>
      <c r="C3" s="70" t="s">
        <v>46</v>
      </c>
      <c r="D3" s="71"/>
      <c r="E3" s="71"/>
      <c r="F3" s="72"/>
    </row>
    <row r="4" spans="1:10" ht="12.75" customHeight="1" x14ac:dyDescent="0.2">
      <c r="A4" s="5"/>
      <c r="B4" s="20"/>
      <c r="C4" s="40"/>
      <c r="D4" s="41"/>
      <c r="E4" s="41"/>
      <c r="F4" s="67"/>
    </row>
    <row r="5" spans="1:10" ht="12.75" customHeight="1" x14ac:dyDescent="0.2">
      <c r="A5" s="13" t="s">
        <v>43</v>
      </c>
      <c r="B5" s="68" t="s">
        <v>50</v>
      </c>
      <c r="C5" s="61" t="s">
        <v>13</v>
      </c>
      <c r="D5" s="62"/>
      <c r="E5" s="62"/>
      <c r="F5" s="63"/>
      <c r="H5" s="9"/>
    </row>
    <row r="6" spans="1:10" x14ac:dyDescent="0.2">
      <c r="A6" s="12"/>
      <c r="B6" s="69"/>
      <c r="C6" s="40"/>
      <c r="D6" s="41"/>
      <c r="E6" s="42"/>
      <c r="F6" s="43"/>
    </row>
    <row r="7" spans="1:10" ht="12.75" customHeight="1" x14ac:dyDescent="0.2">
      <c r="A7" s="33" t="s">
        <v>45</v>
      </c>
      <c r="B7" s="34"/>
      <c r="C7" s="61" t="s">
        <v>0</v>
      </c>
      <c r="D7" s="62"/>
      <c r="E7" s="62"/>
      <c r="F7" s="63"/>
      <c r="H7" s="4"/>
    </row>
    <row r="8" spans="1:10" ht="12.75" customHeight="1" x14ac:dyDescent="0.2">
      <c r="A8" s="35"/>
      <c r="B8" s="36"/>
      <c r="C8" s="40"/>
      <c r="D8" s="41"/>
      <c r="E8" s="42"/>
      <c r="F8" s="43"/>
      <c r="H8" s="4"/>
    </row>
    <row r="9" spans="1:10" ht="12.75" customHeight="1" x14ac:dyDescent="0.2">
      <c r="A9" s="35"/>
      <c r="B9" s="36"/>
      <c r="C9" s="64" t="s">
        <v>18</v>
      </c>
      <c r="D9" s="65"/>
      <c r="E9" s="65"/>
      <c r="F9" s="66"/>
    </row>
    <row r="10" spans="1:10" ht="12.75" customHeight="1" x14ac:dyDescent="0.2">
      <c r="A10" s="35"/>
      <c r="B10" s="36"/>
      <c r="C10" s="40"/>
      <c r="D10" s="41"/>
      <c r="E10" s="42"/>
      <c r="F10" s="43"/>
    </row>
    <row r="11" spans="1:10" x14ac:dyDescent="0.2">
      <c r="A11" s="13" t="s">
        <v>20</v>
      </c>
      <c r="B11" s="21" t="s">
        <v>51</v>
      </c>
      <c r="C11" s="61" t="s">
        <v>1</v>
      </c>
      <c r="D11" s="62"/>
      <c r="E11" s="62"/>
      <c r="F11" s="63"/>
    </row>
    <row r="12" spans="1:10" x14ac:dyDescent="0.2">
      <c r="A12" s="14"/>
      <c r="B12" s="15"/>
      <c r="C12" s="40"/>
      <c r="D12" s="41"/>
      <c r="E12" s="42"/>
      <c r="F12" s="43"/>
    </row>
    <row r="13" spans="1:10" ht="15" customHeight="1" x14ac:dyDescent="0.2">
      <c r="A13" s="31" t="s">
        <v>4</v>
      </c>
      <c r="B13" s="31" t="s">
        <v>5</v>
      </c>
      <c r="C13" s="31" t="s">
        <v>6</v>
      </c>
      <c r="D13" s="10" t="s">
        <v>41</v>
      </c>
      <c r="E13" s="2" t="s">
        <v>2</v>
      </c>
      <c r="F13" s="2" t="s">
        <v>3</v>
      </c>
      <c r="J13" s="120"/>
    </row>
    <row r="14" spans="1:10" x14ac:dyDescent="0.2">
      <c r="A14" s="32"/>
      <c r="B14" s="32"/>
      <c r="C14" s="32"/>
      <c r="D14" s="11" t="s">
        <v>42</v>
      </c>
      <c r="E14" s="6" t="s">
        <v>25</v>
      </c>
      <c r="F14" s="6" t="s">
        <v>25</v>
      </c>
    </row>
    <row r="15" spans="1:10" ht="76.5" x14ac:dyDescent="0.2">
      <c r="A15" s="16" t="s">
        <v>28</v>
      </c>
      <c r="B15" s="22" t="s">
        <v>56</v>
      </c>
      <c r="C15" s="23">
        <v>1</v>
      </c>
      <c r="D15" s="23" t="s">
        <v>49</v>
      </c>
      <c r="E15" s="19"/>
      <c r="F15" s="18">
        <f t="shared" ref="F15:F27" si="0">E15*C15</f>
        <v>0</v>
      </c>
    </row>
    <row r="16" spans="1:10" ht="76.5" x14ac:dyDescent="0.2">
      <c r="A16" s="17" t="s">
        <v>29</v>
      </c>
      <c r="B16" s="22" t="s">
        <v>57</v>
      </c>
      <c r="C16" s="23">
        <v>1</v>
      </c>
      <c r="D16" s="24" t="s">
        <v>49</v>
      </c>
      <c r="E16" s="19"/>
      <c r="F16" s="18">
        <f t="shared" si="0"/>
        <v>0</v>
      </c>
    </row>
    <row r="17" spans="1:6" ht="89.25" x14ac:dyDescent="0.2">
      <c r="A17" s="16" t="s">
        <v>30</v>
      </c>
      <c r="B17" s="22" t="s">
        <v>58</v>
      </c>
      <c r="C17" s="23">
        <v>1</v>
      </c>
      <c r="D17" s="24" t="s">
        <v>49</v>
      </c>
      <c r="E17" s="19"/>
      <c r="F17" s="18">
        <f t="shared" si="0"/>
        <v>0</v>
      </c>
    </row>
    <row r="18" spans="1:6" ht="76.5" x14ac:dyDescent="0.2">
      <c r="A18" s="17" t="s">
        <v>31</v>
      </c>
      <c r="B18" s="22" t="s">
        <v>59</v>
      </c>
      <c r="C18" s="23">
        <v>1</v>
      </c>
      <c r="D18" s="24" t="s">
        <v>49</v>
      </c>
      <c r="E18" s="19"/>
      <c r="F18" s="18">
        <f t="shared" si="0"/>
        <v>0</v>
      </c>
    </row>
    <row r="19" spans="1:6" ht="76.5" x14ac:dyDescent="0.2">
      <c r="A19" s="16" t="s">
        <v>32</v>
      </c>
      <c r="B19" s="22" t="s">
        <v>52</v>
      </c>
      <c r="C19" s="23">
        <v>1</v>
      </c>
      <c r="D19" s="24" t="s">
        <v>49</v>
      </c>
      <c r="E19" s="19"/>
      <c r="F19" s="18">
        <f t="shared" si="0"/>
        <v>0</v>
      </c>
    </row>
    <row r="20" spans="1:6" ht="89.25" x14ac:dyDescent="0.2">
      <c r="A20" s="16" t="s">
        <v>33</v>
      </c>
      <c r="B20" s="22" t="s">
        <v>53</v>
      </c>
      <c r="C20" s="23">
        <v>1</v>
      </c>
      <c r="D20" s="24" t="s">
        <v>49</v>
      </c>
      <c r="E20" s="19"/>
      <c r="F20" s="18">
        <f t="shared" si="0"/>
        <v>0</v>
      </c>
    </row>
    <row r="21" spans="1:6" ht="76.5" x14ac:dyDescent="0.2">
      <c r="A21" s="16" t="s">
        <v>34</v>
      </c>
      <c r="B21" s="22" t="s">
        <v>54</v>
      </c>
      <c r="C21" s="23">
        <v>1</v>
      </c>
      <c r="D21" s="24" t="s">
        <v>49</v>
      </c>
      <c r="E21" s="19"/>
      <c r="F21" s="18">
        <f t="shared" si="0"/>
        <v>0</v>
      </c>
    </row>
    <row r="22" spans="1:6" ht="76.5" x14ac:dyDescent="0.2">
      <c r="A22" s="16" t="s">
        <v>35</v>
      </c>
      <c r="B22" s="22" t="s">
        <v>65</v>
      </c>
      <c r="C22" s="23">
        <v>1</v>
      </c>
      <c r="D22" s="24" t="s">
        <v>49</v>
      </c>
      <c r="E22" s="19"/>
      <c r="F22" s="18">
        <f t="shared" si="0"/>
        <v>0</v>
      </c>
    </row>
    <row r="23" spans="1:6" ht="89.25" x14ac:dyDescent="0.2">
      <c r="A23" s="16" t="s">
        <v>36</v>
      </c>
      <c r="B23" s="22" t="s">
        <v>64</v>
      </c>
      <c r="C23" s="23">
        <v>1</v>
      </c>
      <c r="D23" s="24" t="s">
        <v>49</v>
      </c>
      <c r="E23" s="19"/>
      <c r="F23" s="18">
        <f t="shared" si="0"/>
        <v>0</v>
      </c>
    </row>
    <row r="24" spans="1:6" ht="76.5" x14ac:dyDescent="0.2">
      <c r="A24" s="16" t="s">
        <v>37</v>
      </c>
      <c r="B24" s="22" t="s">
        <v>63</v>
      </c>
      <c r="C24" s="23">
        <v>1</v>
      </c>
      <c r="D24" s="24" t="s">
        <v>49</v>
      </c>
      <c r="E24" s="19"/>
      <c r="F24" s="18">
        <f t="shared" si="0"/>
        <v>0</v>
      </c>
    </row>
    <row r="25" spans="1:6" ht="76.5" x14ac:dyDescent="0.2">
      <c r="A25" s="16" t="s">
        <v>38</v>
      </c>
      <c r="B25" s="22" t="s">
        <v>62</v>
      </c>
      <c r="C25" s="23">
        <v>1</v>
      </c>
      <c r="D25" s="24" t="s">
        <v>49</v>
      </c>
      <c r="E25" s="19"/>
      <c r="F25" s="18">
        <f t="shared" si="0"/>
        <v>0</v>
      </c>
    </row>
    <row r="26" spans="1:6" ht="76.5" x14ac:dyDescent="0.2">
      <c r="A26" s="16" t="s">
        <v>39</v>
      </c>
      <c r="B26" s="22" t="s">
        <v>60</v>
      </c>
      <c r="C26" s="23">
        <v>1</v>
      </c>
      <c r="D26" s="24" t="s">
        <v>49</v>
      </c>
      <c r="E26" s="19"/>
      <c r="F26" s="18">
        <f t="shared" si="0"/>
        <v>0</v>
      </c>
    </row>
    <row r="27" spans="1:6" x14ac:dyDescent="0.2">
      <c r="A27" s="54" t="s">
        <v>40</v>
      </c>
      <c r="B27" s="106" t="s">
        <v>47</v>
      </c>
      <c r="C27" s="37">
        <v>1</v>
      </c>
      <c r="D27" s="37" t="s">
        <v>44</v>
      </c>
      <c r="E27" s="82"/>
      <c r="F27" s="85">
        <f t="shared" si="0"/>
        <v>0</v>
      </c>
    </row>
    <row r="28" spans="1:6" x14ac:dyDescent="0.2">
      <c r="A28" s="55"/>
      <c r="B28" s="107"/>
      <c r="C28" s="38"/>
      <c r="D28" s="38"/>
      <c r="E28" s="83"/>
      <c r="F28" s="86"/>
    </row>
    <row r="29" spans="1:6" ht="9.6" customHeight="1" x14ac:dyDescent="0.2">
      <c r="A29" s="55"/>
      <c r="B29" s="107"/>
      <c r="C29" s="38"/>
      <c r="D29" s="38"/>
      <c r="E29" s="83"/>
      <c r="F29" s="86"/>
    </row>
    <row r="30" spans="1:6" hidden="1" x14ac:dyDescent="0.2">
      <c r="A30" s="55"/>
      <c r="B30" s="107"/>
      <c r="C30" s="38"/>
      <c r="D30" s="38"/>
      <c r="E30" s="83"/>
      <c r="F30" s="86"/>
    </row>
    <row r="31" spans="1:6" hidden="1" x14ac:dyDescent="0.2">
      <c r="A31" s="56"/>
      <c r="B31" s="108"/>
      <c r="C31" s="39"/>
      <c r="D31" s="39"/>
      <c r="E31" s="84"/>
      <c r="F31" s="87"/>
    </row>
    <row r="32" spans="1:6" ht="12.75" customHeight="1" x14ac:dyDescent="0.2">
      <c r="A32" s="28" t="s">
        <v>7</v>
      </c>
      <c r="B32" s="29"/>
      <c r="C32" s="29"/>
      <c r="D32" s="30"/>
      <c r="E32" s="7"/>
      <c r="F32" s="8"/>
    </row>
    <row r="33" spans="1:8" ht="12.75" customHeight="1" x14ac:dyDescent="0.2">
      <c r="A33" s="28" t="s">
        <v>19</v>
      </c>
      <c r="B33" s="29"/>
      <c r="C33" s="29"/>
      <c r="D33" s="30"/>
      <c r="E33" s="7"/>
      <c r="F33" s="8"/>
    </row>
    <row r="34" spans="1:8" ht="12.75" customHeight="1" x14ac:dyDescent="0.2">
      <c r="A34" s="28" t="s">
        <v>22</v>
      </c>
      <c r="B34" s="29"/>
      <c r="C34" s="29"/>
      <c r="D34" s="30"/>
      <c r="E34" s="7"/>
      <c r="F34" s="8"/>
    </row>
    <row r="35" spans="1:8" ht="15" customHeight="1" x14ac:dyDescent="0.2">
      <c r="A35" s="90" t="s">
        <v>24</v>
      </c>
      <c r="B35" s="91"/>
      <c r="C35" s="91"/>
      <c r="D35" s="92"/>
      <c r="E35" s="96">
        <f>IF(E34&lt;14,0,E33)</f>
        <v>0</v>
      </c>
      <c r="F35" s="98"/>
    </row>
    <row r="36" spans="1:8" ht="15" customHeight="1" x14ac:dyDescent="0.2">
      <c r="A36" s="93"/>
      <c r="B36" s="94"/>
      <c r="C36" s="94"/>
      <c r="D36" s="95"/>
      <c r="E36" s="97"/>
      <c r="F36" s="98"/>
    </row>
    <row r="37" spans="1:8" ht="12.95" customHeight="1" x14ac:dyDescent="0.2">
      <c r="A37" s="104" t="s">
        <v>21</v>
      </c>
      <c r="B37" s="105"/>
      <c r="C37" s="44" t="s">
        <v>8</v>
      </c>
      <c r="D37" s="45"/>
      <c r="E37" s="46"/>
      <c r="F37" s="57">
        <f>SUM(F15:F28)</f>
        <v>0</v>
      </c>
    </row>
    <row r="38" spans="1:8" x14ac:dyDescent="0.2">
      <c r="A38" s="102"/>
      <c r="B38" s="103"/>
      <c r="C38" s="47"/>
      <c r="D38" s="48"/>
      <c r="E38" s="49"/>
      <c r="F38" s="117"/>
    </row>
    <row r="39" spans="1:8" ht="12.75" customHeight="1" x14ac:dyDescent="0.2">
      <c r="A39" s="59" t="s">
        <v>48</v>
      </c>
      <c r="B39" s="60"/>
      <c r="C39" s="64" t="s">
        <v>27</v>
      </c>
      <c r="D39" s="66"/>
      <c r="E39" s="118">
        <v>19</v>
      </c>
      <c r="F39" s="115">
        <f>F37*(E39/100+1)-F37</f>
        <v>0</v>
      </c>
    </row>
    <row r="40" spans="1:8" x14ac:dyDescent="0.2">
      <c r="A40" s="102"/>
      <c r="B40" s="103"/>
      <c r="C40" s="88"/>
      <c r="D40" s="89"/>
      <c r="E40" s="119"/>
      <c r="F40" s="116"/>
    </row>
    <row r="41" spans="1:8" ht="12.6" customHeight="1" x14ac:dyDescent="0.2">
      <c r="A41" s="109"/>
      <c r="B41" s="110"/>
      <c r="C41" s="44" t="s">
        <v>9</v>
      </c>
      <c r="D41" s="45"/>
      <c r="E41" s="46"/>
      <c r="F41" s="100">
        <f>SUM(F37:F40)</f>
        <v>0</v>
      </c>
      <c r="H41" s="4"/>
    </row>
    <row r="42" spans="1:8" ht="12.6" customHeight="1" x14ac:dyDescent="0.2">
      <c r="A42" s="111"/>
      <c r="B42" s="112"/>
      <c r="C42" s="47"/>
      <c r="D42" s="48"/>
      <c r="E42" s="49"/>
      <c r="F42" s="101"/>
    </row>
    <row r="43" spans="1:8" x14ac:dyDescent="0.2">
      <c r="A43" s="5"/>
      <c r="B43" s="3"/>
      <c r="C43" s="64" t="s">
        <v>10</v>
      </c>
      <c r="D43" s="65"/>
      <c r="E43" s="66"/>
      <c r="F43" s="113">
        <f>F41/100*E35</f>
        <v>0</v>
      </c>
    </row>
    <row r="44" spans="1:8" x14ac:dyDescent="0.2">
      <c r="A44" s="5"/>
      <c r="B44" s="3"/>
      <c r="C44" s="88"/>
      <c r="D44" s="99"/>
      <c r="E44" s="89"/>
      <c r="F44" s="114"/>
    </row>
    <row r="45" spans="1:8" ht="15" customHeight="1" x14ac:dyDescent="0.2">
      <c r="A45" s="50" t="s">
        <v>14</v>
      </c>
      <c r="B45" s="51"/>
      <c r="C45" s="44" t="s">
        <v>11</v>
      </c>
      <c r="D45" s="45"/>
      <c r="E45" s="46"/>
      <c r="F45" s="57">
        <f>F41-F43</f>
        <v>0</v>
      </c>
    </row>
    <row r="46" spans="1:8" ht="12.6" customHeight="1" x14ac:dyDescent="0.2">
      <c r="A46" s="52"/>
      <c r="B46" s="53"/>
      <c r="C46" s="47"/>
      <c r="D46" s="48"/>
      <c r="E46" s="49"/>
      <c r="F46" s="58"/>
    </row>
    <row r="47" spans="1:8" ht="51" customHeight="1" x14ac:dyDescent="0.2">
      <c r="A47" s="76" t="s">
        <v>15</v>
      </c>
      <c r="B47" s="77"/>
      <c r="C47" s="77"/>
      <c r="D47" s="77"/>
      <c r="E47" s="77"/>
      <c r="F47" s="78"/>
    </row>
    <row r="48" spans="1:8" ht="56.25" customHeight="1" x14ac:dyDescent="0.2">
      <c r="A48" s="79" t="s">
        <v>16</v>
      </c>
      <c r="B48" s="80"/>
      <c r="C48" s="80"/>
      <c r="D48" s="80"/>
      <c r="E48" s="80"/>
      <c r="F48" s="81"/>
    </row>
    <row r="49" spans="1:6" ht="12.95" customHeight="1" x14ac:dyDescent="0.2">
      <c r="A49" s="25" t="s">
        <v>26</v>
      </c>
      <c r="B49" s="26"/>
      <c r="C49" s="26"/>
      <c r="D49" s="26"/>
      <c r="E49" s="26"/>
      <c r="F49" s="27"/>
    </row>
    <row r="50" spans="1:6" x14ac:dyDescent="0.2">
      <c r="A50" s="73" t="s">
        <v>61</v>
      </c>
      <c r="B50" s="74"/>
      <c r="C50" s="74"/>
      <c r="D50" s="74"/>
      <c r="E50" s="74"/>
      <c r="F50" s="75"/>
    </row>
  </sheetData>
  <sheetProtection algorithmName="SHA-512" hashValue="DOegCX2e7LD1c4L2a7f29s/Kw/Uem2QGY5A0SZO7ZKLFAntR6ED28fyCrmrsfyrheGLbHCwOLhUQw6XAyJTUtA==" saltValue="zlWv/KMWwqKkkd2FwDCYWg==" spinCount="100000" sheet="1" formatColumns="0" formatRows="0"/>
  <mergeCells count="51">
    <mergeCell ref="B27:B31"/>
    <mergeCell ref="A41:B42"/>
    <mergeCell ref="F43:F44"/>
    <mergeCell ref="A38:B38"/>
    <mergeCell ref="F39:F40"/>
    <mergeCell ref="F37:F38"/>
    <mergeCell ref="E39:E40"/>
    <mergeCell ref="A50:F50"/>
    <mergeCell ref="A47:F47"/>
    <mergeCell ref="A48:F48"/>
    <mergeCell ref="E27:E31"/>
    <mergeCell ref="F27:F31"/>
    <mergeCell ref="C39:D40"/>
    <mergeCell ref="A33:D33"/>
    <mergeCell ref="A34:D34"/>
    <mergeCell ref="A35:D36"/>
    <mergeCell ref="E35:E36"/>
    <mergeCell ref="F35:F36"/>
    <mergeCell ref="C45:E46"/>
    <mergeCell ref="C43:E44"/>
    <mergeCell ref="F41:F42"/>
    <mergeCell ref="A40:B40"/>
    <mergeCell ref="A37:B37"/>
    <mergeCell ref="A1:B1"/>
    <mergeCell ref="C11:F11"/>
    <mergeCell ref="C9:F9"/>
    <mergeCell ref="C7:F7"/>
    <mergeCell ref="C5:F5"/>
    <mergeCell ref="C1:F1"/>
    <mergeCell ref="C6:F6"/>
    <mergeCell ref="C8:F8"/>
    <mergeCell ref="C2:F2"/>
    <mergeCell ref="B5:B6"/>
    <mergeCell ref="C4:F4"/>
    <mergeCell ref="C3:F3"/>
    <mergeCell ref="A49:F49"/>
    <mergeCell ref="A32:D32"/>
    <mergeCell ref="B13:B14"/>
    <mergeCell ref="A7:B10"/>
    <mergeCell ref="C27:C31"/>
    <mergeCell ref="D27:D31"/>
    <mergeCell ref="C10:F10"/>
    <mergeCell ref="C12:F12"/>
    <mergeCell ref="C13:C14"/>
    <mergeCell ref="A13:A14"/>
    <mergeCell ref="C37:E38"/>
    <mergeCell ref="A45:B46"/>
    <mergeCell ref="A27:A31"/>
    <mergeCell ref="F45:F46"/>
    <mergeCell ref="C41:E42"/>
    <mergeCell ref="A39:B39"/>
  </mergeCells>
  <dataValidations count="3">
    <dataValidation type="list" allowBlank="1" showInputMessage="1" showErrorMessage="1" sqref="A50:F50"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9:E40" xr:uid="{00000000-0002-0000-0000-000001000000}">
      <formula1>"0,7,19"</formula1>
    </dataValidation>
    <dataValidation type="list" allowBlank="1" promptTitle="Mengeneinheiten" sqref="D15:D31"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Herbst, Sascha</cp:lastModifiedBy>
  <cp:lastPrinted>2021-01-07T14:13:19Z</cp:lastPrinted>
  <dcterms:created xsi:type="dcterms:W3CDTF">2019-07-22T13:28:59Z</dcterms:created>
  <dcterms:modified xsi:type="dcterms:W3CDTF">2026-06-10T09:16:15Z</dcterms:modified>
</cp:coreProperties>
</file>